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heenit Vishwakarma\Downloads\"/>
    </mc:Choice>
  </mc:AlternateContent>
  <xr:revisionPtr revIDLastSave="0" documentId="13_ncr:1_{88601425-1F34-40B4-A126-E7A48B6A64D0}" xr6:coauthVersionLast="47" xr6:coauthVersionMax="47" xr10:uidLastSave="{00000000-0000-0000-0000-000000000000}"/>
  <bookViews>
    <workbookView xWindow="-108" yWindow="-108" windowWidth="23256" windowHeight="12456" xr2:uid="{90BDA530-0A44-4DBF-9F83-7A2DC9A104F8}"/>
  </bookViews>
  <sheets>
    <sheet name="Sheet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1" l="1" a="1"/>
  <c r="B8" i="1" s="1"/>
  <c r="B7" i="1" a="1"/>
  <c r="B7" i="1" s="1"/>
  <c r="B6" i="1" l="1" a="1"/>
  <c r="B6" i="1" s="1"/>
  <c r="B5" i="1" a="1"/>
  <c r="B5" i="1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<sst xmlns="http://schemas.openxmlformats.org/spreadsheetml/2006/main" count="114" uniqueCount="60">
  <si>
    <t>Field</t>
  </si>
  <si>
    <t>Value</t>
  </si>
  <si>
    <t>Booking ID</t>
  </si>
  <si>
    <t>BK109</t>
  </si>
  <si>
    <t>FUNTIONS</t>
  </si>
  <si>
    <t>Client Name</t>
  </si>
  <si>
    <t>Event Type</t>
  </si>
  <si>
    <t>City</t>
  </si>
  <si>
    <t>Package</t>
  </si>
  <si>
    <t>Guest Count</t>
  </si>
  <si>
    <t>Amount</t>
  </si>
  <si>
    <t>Coordinator</t>
  </si>
  <si>
    <t>VLOOKUP</t>
  </si>
  <si>
    <t>XLOOKUP</t>
  </si>
  <si>
    <t>FILTER</t>
  </si>
  <si>
    <t>INDEX &amp; MATCH</t>
  </si>
  <si>
    <t>BK101</t>
  </si>
  <si>
    <t>Rahul Sharma</t>
  </si>
  <si>
    <t>Wedding</t>
  </si>
  <si>
    <t>Varanasi</t>
  </si>
  <si>
    <t>Gold</t>
  </si>
  <si>
    <t>Amit</t>
  </si>
  <si>
    <t>BK102</t>
  </si>
  <si>
    <t>Neha Singh</t>
  </si>
  <si>
    <t>Corporate</t>
  </si>
  <si>
    <t>Lucknow</t>
  </si>
  <si>
    <t>Silver</t>
  </si>
  <si>
    <t>Priya</t>
  </si>
  <si>
    <t>BK103</t>
  </si>
  <si>
    <t>Arjun Verma</t>
  </si>
  <si>
    <t>Birthday</t>
  </si>
  <si>
    <t>Prayagraj</t>
  </si>
  <si>
    <t>Platinum</t>
  </si>
  <si>
    <t>Rohit</t>
  </si>
  <si>
    <t>BK104</t>
  </si>
  <si>
    <t>Pooja Gupta</t>
  </si>
  <si>
    <t>Kanpur</t>
  </si>
  <si>
    <t>Neha</t>
  </si>
  <si>
    <t>BK105</t>
  </si>
  <si>
    <t>Vivek Yadav</t>
  </si>
  <si>
    <t>BK106</t>
  </si>
  <si>
    <t>Anjali Mishra</t>
  </si>
  <si>
    <t>Engagement</t>
  </si>
  <si>
    <t>BK107</t>
  </si>
  <si>
    <t>Karan Singh</t>
  </si>
  <si>
    <t>BK108</t>
  </si>
  <si>
    <t>Sneha Patel</t>
  </si>
  <si>
    <t>Mohit Kumar</t>
  </si>
  <si>
    <t>BK110</t>
  </si>
  <si>
    <t>Riya Tiwari</t>
  </si>
  <si>
    <t>BK111</t>
  </si>
  <si>
    <t>Saurabh Rai</t>
  </si>
  <si>
    <t>BK112</t>
  </si>
  <si>
    <t>Divya Singh</t>
  </si>
  <si>
    <t>BK113</t>
  </si>
  <si>
    <t>Manish Gupta</t>
  </si>
  <si>
    <t>BK114</t>
  </si>
  <si>
    <t>Komal Verma</t>
  </si>
  <si>
    <t>BK115</t>
  </si>
  <si>
    <t>Nitin Sharma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</si>
</sst>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3" borderId="0" xfId="0" applyFont="1" applyFill="1" applyAlignment="1">
      <alignment horizontal="center"/>
    </xf>
    <xf numFmtId="0" fontId="2" fillId="4" borderId="1" xfId="0" applyFont="1" applyFill="1" applyBorder="1" applyAlignment="1">
      <alignment vertical="center" wrapText="1"/>
    </xf>
    <xf numFmtId="0" fontId="2" fillId="5" borderId="0" xfId="0" applyFont="1" applyFill="1" applyAlignment="1">
      <alignment horizontal="center"/>
    </xf>
    <xf numFmtId="0" fontId="0" fillId="0" borderId="1" xfId="0" applyBorder="1" applyAlignment="1">
      <alignment vertical="center" wrapText="1"/>
    </xf>
    <xf numFmtId="0" fontId="2" fillId="6" borderId="0" xfId="0" applyFont="1" applyFill="1" applyAlignment="1">
      <alignment horizontal="center"/>
    </xf>
    <xf numFmtId="0" fontId="0" fillId="0" borderId="1" xfId="0" applyBorder="1"/>
    <xf numFmtId="0" fontId="2" fillId="7" borderId="0" xfId="0" applyFont="1" applyFill="1" applyAlignment="1">
      <alignment horizontal="center"/>
    </xf>
    <xf numFmtId="0" fontId="2" fillId="8" borderId="0" xfId="0" applyFont="1" applyFill="1" applyAlignment="1">
      <alignment horizontal="center"/>
    </xf>
    <xf numFmtId="0" fontId="1" fillId="3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9C033-F5AF-4D9F-B816-07D99415266C}">
  <dimension ref="A1:H25"/>
  <sheetViews>
    <sheetView tabSelected="1" workbookViewId="0">
      <selection activeCell="N18" sqref="N18"/>
    </sheetView>
  </sheetViews>
  <sheetFormatPr defaultRowHeight="14.4" x14ac:dyDescent="0.3"/>
  <cols>
    <col min="1" max="1" width="14.21875" bestFit="1" customWidth="1"/>
    <col min="2" max="2" width="12.109375" bestFit="1" customWidth="1"/>
    <col min="3" max="3" width="10.88671875" bestFit="1" customWidth="1"/>
    <col min="4" max="4" width="8.5546875" bestFit="1" customWidth="1"/>
    <col min="5" max="5" width="8.109375" bestFit="1" customWidth="1"/>
    <col min="6" max="6" width="11.109375" bestFit="1" customWidth="1"/>
    <col min="7" max="7" width="7.44140625" bestFit="1" customWidth="1"/>
    <col min="8" max="8" width="10.88671875" bestFit="1" customWidth="1"/>
  </cols>
  <sheetData>
    <row r="1" spans="1:8" x14ac:dyDescent="0.3">
      <c r="A1" s="1"/>
      <c r="B1" s="2" t="s">
        <v>0</v>
      </c>
      <c r="C1" s="2" t="s">
        <v>1</v>
      </c>
      <c r="D1" s="1"/>
      <c r="E1" s="1"/>
      <c r="F1" s="1"/>
      <c r="G1" s="1"/>
      <c r="H1" s="1"/>
    </row>
    <row r="2" spans="1:8" x14ac:dyDescent="0.3">
      <c r="A2" s="1"/>
      <c r="B2" s="3" t="s">
        <v>2</v>
      </c>
      <c r="C2" s="4" t="s">
        <v>3</v>
      </c>
      <c r="D2" s="1"/>
      <c r="E2" s="1"/>
      <c r="F2" s="1"/>
      <c r="G2" s="1"/>
      <c r="H2" s="1"/>
    </row>
    <row r="4" spans="1:8" x14ac:dyDescent="0.3">
      <c r="A4" s="5" t="s">
        <v>4</v>
      </c>
      <c r="B4" s="6" t="s">
        <v>5</v>
      </c>
      <c r="C4" s="6" t="s">
        <v>6</v>
      </c>
      <c r="D4" s="6" t="s">
        <v>7</v>
      </c>
      <c r="E4" s="6" t="s">
        <v>8</v>
      </c>
      <c r="F4" s="6" t="s">
        <v>9</v>
      </c>
      <c r="G4" s="6" t="s">
        <v>10</v>
      </c>
      <c r="H4" s="6" t="s">
        <v>11</v>
      </c>
    </row>
    <row r="5" spans="1:8" x14ac:dyDescent="0.3">
      <c r="A5" s="7" t="s">
        <v>12</v>
      </c>
      <c r="B5" s="8" t="str" cm="1">
        <f t="array" ref="B5:H5">VLOOKUP(C2,A10:H25,{2,3,4,5,6,7,8},0)</f>
        <v>Mohit Kumar</v>
      </c>
      <c r="C5" s="8" t="str">
        <v>Corporate</v>
      </c>
      <c r="D5" s="8" t="str">
        <v>Kanpur</v>
      </c>
      <c r="E5" s="8" t="str">
        <v>Platinum</v>
      </c>
      <c r="F5" s="8">
        <v>300</v>
      </c>
      <c r="G5" s="8">
        <v>210000</v>
      </c>
      <c r="H5" s="8" t="str">
        <v>Neha</v>
      </c>
    </row>
    <row r="6" spans="1:8" x14ac:dyDescent="0.3">
      <c r="A6" s="9" t="s">
        <v>13</v>
      </c>
      <c r="B6" s="10" t="str" cm="1">
        <f t="array" ref="B6:H6">_xlfn.XLOOKUP(C2,A10:A25,B10:H25)</f>
        <v>Mohit Kumar</v>
      </c>
      <c r="C6" s="10" t="str">
        <v>Corporate</v>
      </c>
      <c r="D6" s="10" t="str">
        <v>Kanpur</v>
      </c>
      <c r="E6" s="10" t="str">
        <v>Platinum</v>
      </c>
      <c r="F6" s="10">
        <v>300</v>
      </c>
      <c r="G6" s="10">
        <v>210000</v>
      </c>
      <c r="H6" s="10" t="str">
        <v>Neha</v>
      </c>
    </row>
    <row r="7" spans="1:8" x14ac:dyDescent="0.3">
      <c r="A7" s="11" t="s">
        <v>14</v>
      </c>
      <c r="B7" s="10" t="str" cm="1">
        <f t="array" ref="B7:H7">_xlfn._xlws.FILTER(B10:H25,A10:A25=C2)</f>
        <v>Mohit Kumar</v>
      </c>
      <c r="C7" s="10" t="str">
        <v>Corporate</v>
      </c>
      <c r="D7" s="10" t="str">
        <v>Kanpur</v>
      </c>
      <c r="E7" s="10" t="str">
        <v>Platinum</v>
      </c>
      <c r="F7" s="10">
        <v>300</v>
      </c>
      <c r="G7" s="10">
        <v>210000</v>
      </c>
      <c r="H7" s="10" t="str">
        <v>Neha</v>
      </c>
    </row>
    <row r="8" spans="1:8" x14ac:dyDescent="0.3">
      <c r="A8" s="12" t="s">
        <v>15</v>
      </c>
      <c r="B8" s="10" t="str" cm="1">
        <f t="array" ref="B8:H8">INDEX(B10:H25,MATCH(C2,A10:A25,0),0)</f>
        <v>Mohit Kumar</v>
      </c>
      <c r="C8" s="10" t="str">
        <v>Corporate</v>
      </c>
      <c r="D8" s="10" t="str">
        <v>Kanpur</v>
      </c>
      <c r="E8" s="10" t="str">
        <v>Platinum</v>
      </c>
      <c r="F8" s="10">
        <v>300</v>
      </c>
      <c r="G8" s="10">
        <v>210000</v>
      </c>
      <c r="H8" s="10" t="str">
        <v>Neha</v>
      </c>
    </row>
    <row r="10" spans="1:8" x14ac:dyDescent="0.3">
      <c r="A10" s="13" t="s">
        <v>2</v>
      </c>
      <c r="B10" s="13" t="s">
        <v>5</v>
      </c>
      <c r="C10" s="13" t="s">
        <v>6</v>
      </c>
      <c r="D10" s="13" t="s">
        <v>7</v>
      </c>
      <c r="E10" s="13" t="s">
        <v>8</v>
      </c>
      <c r="F10" s="13" t="s">
        <v>9</v>
      </c>
      <c r="G10" s="13" t="s">
        <v>10</v>
      </c>
      <c r="H10" s="13" t="s">
        <v>11</v>
      </c>
    </row>
    <row r="11" spans="1:8" x14ac:dyDescent="0.3">
      <c r="A11" s="3" t="s">
        <v>16</v>
      </c>
      <c r="B11" s="8" t="s">
        <v>17</v>
      </c>
      <c r="C11" s="8" t="s">
        <v>18</v>
      </c>
      <c r="D11" s="8" t="s">
        <v>19</v>
      </c>
      <c r="E11" s="8" t="s">
        <v>20</v>
      </c>
      <c r="F11" s="3">
        <v>350</v>
      </c>
      <c r="G11" s="3">
        <v>185000</v>
      </c>
      <c r="H11" s="3" t="s">
        <v>21</v>
      </c>
    </row>
    <row r="12" spans="1:8" x14ac:dyDescent="0.3">
      <c r="A12" s="3" t="s">
        <v>22</v>
      </c>
      <c r="B12" s="8" t="s">
        <v>23</v>
      </c>
      <c r="C12" s="8" t="s">
        <v>24</v>
      </c>
      <c r="D12" s="8" t="s">
        <v>25</v>
      </c>
      <c r="E12" s="8" t="s">
        <v>26</v>
      </c>
      <c r="F12" s="3">
        <v>120</v>
      </c>
      <c r="G12" s="3">
        <v>72000</v>
      </c>
      <c r="H12" s="3" t="s">
        <v>27</v>
      </c>
    </row>
    <row r="13" spans="1:8" x14ac:dyDescent="0.3">
      <c r="A13" s="3" t="s">
        <v>28</v>
      </c>
      <c r="B13" s="8" t="s">
        <v>29</v>
      </c>
      <c r="C13" s="8" t="s">
        <v>30</v>
      </c>
      <c r="D13" s="8" t="s">
        <v>31</v>
      </c>
      <c r="E13" s="8" t="s">
        <v>32</v>
      </c>
      <c r="F13" s="3">
        <v>80</v>
      </c>
      <c r="G13" s="3">
        <v>95000</v>
      </c>
      <c r="H13" s="3" t="s">
        <v>33</v>
      </c>
    </row>
    <row r="14" spans="1:8" x14ac:dyDescent="0.3">
      <c r="A14" s="3" t="s">
        <v>34</v>
      </c>
      <c r="B14" s="8" t="s">
        <v>35</v>
      </c>
      <c r="C14" s="8" t="s">
        <v>18</v>
      </c>
      <c r="D14" s="8" t="s">
        <v>36</v>
      </c>
      <c r="E14" s="8" t="s">
        <v>26</v>
      </c>
      <c r="F14" s="3">
        <v>250</v>
      </c>
      <c r="G14" s="3">
        <v>135000</v>
      </c>
      <c r="H14" s="3" t="s">
        <v>37</v>
      </c>
    </row>
    <row r="15" spans="1:8" x14ac:dyDescent="0.3">
      <c r="A15" s="3" t="s">
        <v>38</v>
      </c>
      <c r="B15" s="8" t="s">
        <v>39</v>
      </c>
      <c r="C15" s="8" t="s">
        <v>24</v>
      </c>
      <c r="D15" s="8" t="s">
        <v>19</v>
      </c>
      <c r="E15" s="8" t="s">
        <v>20</v>
      </c>
      <c r="F15" s="3">
        <v>180</v>
      </c>
      <c r="G15" s="3">
        <v>110000</v>
      </c>
      <c r="H15" s="3" t="s">
        <v>21</v>
      </c>
    </row>
    <row r="16" spans="1:8" x14ac:dyDescent="0.3">
      <c r="A16" s="3" t="s">
        <v>40</v>
      </c>
      <c r="B16" s="8" t="s">
        <v>41</v>
      </c>
      <c r="C16" s="8" t="s">
        <v>42</v>
      </c>
      <c r="D16" s="8" t="s">
        <v>25</v>
      </c>
      <c r="E16" s="8" t="s">
        <v>20</v>
      </c>
      <c r="F16" s="3">
        <v>150</v>
      </c>
      <c r="G16" s="3">
        <v>98000</v>
      </c>
      <c r="H16" s="3" t="s">
        <v>27</v>
      </c>
    </row>
    <row r="17" spans="1:8" x14ac:dyDescent="0.3">
      <c r="A17" s="3" t="s">
        <v>43</v>
      </c>
      <c r="B17" s="8" t="s">
        <v>44</v>
      </c>
      <c r="C17" s="8" t="s">
        <v>18</v>
      </c>
      <c r="D17" s="8" t="s">
        <v>31</v>
      </c>
      <c r="E17" s="8" t="s">
        <v>32</v>
      </c>
      <c r="F17" s="3">
        <v>450</v>
      </c>
      <c r="G17" s="3">
        <v>260000</v>
      </c>
      <c r="H17" s="3" t="s">
        <v>33</v>
      </c>
    </row>
    <row r="18" spans="1:8" x14ac:dyDescent="0.3">
      <c r="A18" s="3" t="s">
        <v>45</v>
      </c>
      <c r="B18" s="8" t="s">
        <v>46</v>
      </c>
      <c r="C18" s="8" t="s">
        <v>30</v>
      </c>
      <c r="D18" s="8" t="s">
        <v>19</v>
      </c>
      <c r="E18" s="8" t="s">
        <v>26</v>
      </c>
      <c r="F18" s="3">
        <v>60</v>
      </c>
      <c r="G18" s="3">
        <v>48000</v>
      </c>
      <c r="H18" s="3" t="s">
        <v>21</v>
      </c>
    </row>
    <row r="19" spans="1:8" x14ac:dyDescent="0.3">
      <c r="A19" s="3" t="s">
        <v>3</v>
      </c>
      <c r="B19" s="8" t="s">
        <v>47</v>
      </c>
      <c r="C19" s="8" t="s">
        <v>24</v>
      </c>
      <c r="D19" s="8" t="s">
        <v>36</v>
      </c>
      <c r="E19" s="8" t="s">
        <v>32</v>
      </c>
      <c r="F19" s="3">
        <v>300</v>
      </c>
      <c r="G19" s="3">
        <v>210000</v>
      </c>
      <c r="H19" s="3" t="s">
        <v>37</v>
      </c>
    </row>
    <row r="20" spans="1:8" x14ac:dyDescent="0.3">
      <c r="A20" s="3" t="s">
        <v>48</v>
      </c>
      <c r="B20" s="8" t="s">
        <v>49</v>
      </c>
      <c r="C20" s="8" t="s">
        <v>42</v>
      </c>
      <c r="D20" s="8" t="s">
        <v>19</v>
      </c>
      <c r="E20" s="8" t="s">
        <v>26</v>
      </c>
      <c r="F20" s="3">
        <v>100</v>
      </c>
      <c r="G20" s="3">
        <v>65000</v>
      </c>
      <c r="H20" s="3" t="s">
        <v>21</v>
      </c>
    </row>
    <row r="21" spans="1:8" x14ac:dyDescent="0.3">
      <c r="A21" s="3" t="s">
        <v>50</v>
      </c>
      <c r="B21" s="8" t="s">
        <v>51</v>
      </c>
      <c r="C21" s="8" t="s">
        <v>18</v>
      </c>
      <c r="D21" s="8" t="s">
        <v>25</v>
      </c>
      <c r="E21" s="8" t="s">
        <v>20</v>
      </c>
      <c r="F21" s="3">
        <v>320</v>
      </c>
      <c r="G21" s="3">
        <v>175000</v>
      </c>
      <c r="H21" s="3" t="s">
        <v>27</v>
      </c>
    </row>
    <row r="22" spans="1:8" x14ac:dyDescent="0.3">
      <c r="A22" s="3" t="s">
        <v>52</v>
      </c>
      <c r="B22" s="8" t="s">
        <v>53</v>
      </c>
      <c r="C22" s="8" t="s">
        <v>30</v>
      </c>
      <c r="D22" s="8" t="s">
        <v>36</v>
      </c>
      <c r="E22" s="8" t="s">
        <v>20</v>
      </c>
      <c r="F22" s="3">
        <v>90</v>
      </c>
      <c r="G22" s="3">
        <v>68000</v>
      </c>
      <c r="H22" s="3" t="s">
        <v>37</v>
      </c>
    </row>
    <row r="23" spans="1:8" x14ac:dyDescent="0.3">
      <c r="A23" s="3" t="s">
        <v>54</v>
      </c>
      <c r="B23" s="8" t="s">
        <v>55</v>
      </c>
      <c r="C23" s="8" t="s">
        <v>24</v>
      </c>
      <c r="D23" s="8" t="s">
        <v>31</v>
      </c>
      <c r="E23" s="8" t="s">
        <v>26</v>
      </c>
      <c r="F23" s="3">
        <v>140</v>
      </c>
      <c r="G23" s="3">
        <v>85000</v>
      </c>
      <c r="H23" s="3" t="s">
        <v>33</v>
      </c>
    </row>
    <row r="24" spans="1:8" x14ac:dyDescent="0.3">
      <c r="A24" s="3" t="s">
        <v>56</v>
      </c>
      <c r="B24" s="8" t="s">
        <v>57</v>
      </c>
      <c r="C24" s="8" t="s">
        <v>18</v>
      </c>
      <c r="D24" s="8" t="s">
        <v>19</v>
      </c>
      <c r="E24" s="8" t="s">
        <v>32</v>
      </c>
      <c r="F24" s="3">
        <v>500</v>
      </c>
      <c r="G24" s="3">
        <v>295000</v>
      </c>
      <c r="H24" s="3" t="s">
        <v>21</v>
      </c>
    </row>
    <row r="25" spans="1:8" x14ac:dyDescent="0.3">
      <c r="A25" s="3" t="s">
        <v>58</v>
      </c>
      <c r="B25" s="8" t="s">
        <v>59</v>
      </c>
      <c r="C25" s="8" t="s">
        <v>42</v>
      </c>
      <c r="D25" s="8" t="s">
        <v>36</v>
      </c>
      <c r="E25" s="8" t="s">
        <v>20</v>
      </c>
      <c r="F25" s="3">
        <v>200</v>
      </c>
      <c r="G25" s="3">
        <v>125000</v>
      </c>
      <c r="H25" s="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Abheenit Vishwakarma</dc:creator>
  <cp:lastModifiedBy>Abheenit Vishwakarma</cp:lastModifiedBy>
  <dcterms:created xsi:type="dcterms:W3CDTF">2026-10-05T15:10:40Z</dcterms:created>
  <dcterms:modified xsi:type="dcterms:W3CDTF">2026-10-06T03:47:04Z</dcterms:modified>
</cp:coreProperties>
</file>