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eenit Vishwakarma\Desktop\"/>
    </mc:Choice>
  </mc:AlternateContent>
  <xr:revisionPtr revIDLastSave="0" documentId="13_ncr:1_{F9F5CB53-972F-4147-B89C-717B883445C9}" xr6:coauthVersionLast="47" xr6:coauthVersionMax="47" xr10:uidLastSave="{00000000-0000-0000-0000-000000000000}"/>
  <bookViews>
    <workbookView xWindow="0" yWindow="360" windowWidth="23256" windowHeight="12456" xr2:uid="{F8D09124-4A15-4ACE-9442-BF751E2C16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6" i="1"/>
  <c r="I6" i="1"/>
  <c r="J6" i="1"/>
  <c r="K6" i="1" s="1"/>
  <c r="G7" i="1"/>
  <c r="H7" i="1"/>
  <c r="I7" i="1"/>
  <c r="J7" i="1"/>
  <c r="L7" i="1" s="1"/>
  <c r="K7" i="1"/>
  <c r="G8" i="1"/>
  <c r="H8" i="1"/>
  <c r="I8" i="1"/>
  <c r="J8" i="1"/>
  <c r="K8" i="1"/>
  <c r="L8" i="1"/>
  <c r="M8" i="1"/>
  <c r="G9" i="1"/>
  <c r="J9" i="1" s="1"/>
  <c r="H9" i="1"/>
  <c r="I9" i="1"/>
  <c r="G10" i="1"/>
  <c r="H10" i="1"/>
  <c r="I10" i="1"/>
  <c r="J10" i="1"/>
  <c r="K10" i="1"/>
  <c r="L10" i="1"/>
  <c r="M10" i="1"/>
  <c r="G11" i="1"/>
  <c r="J11" i="1" s="1"/>
  <c r="H11" i="1"/>
  <c r="I11" i="1"/>
  <c r="G12" i="1"/>
  <c r="H12" i="1"/>
  <c r="I12" i="1"/>
  <c r="J12" i="1"/>
  <c r="M12" i="1" s="1"/>
  <c r="K12" i="1"/>
  <c r="L12" i="1"/>
  <c r="G13" i="1"/>
  <c r="H13" i="1"/>
  <c r="I13" i="1"/>
  <c r="J13" i="1"/>
  <c r="K13" i="1"/>
  <c r="L13" i="1"/>
  <c r="M13" i="1"/>
  <c r="G14" i="1"/>
  <c r="H14" i="1"/>
  <c r="I14" i="1"/>
  <c r="J14" i="1"/>
  <c r="K14" i="1" s="1"/>
  <c r="G15" i="1"/>
  <c r="H15" i="1"/>
  <c r="I15" i="1"/>
  <c r="J15" i="1"/>
  <c r="K15" i="1"/>
  <c r="L15" i="1"/>
  <c r="M15" i="1"/>
  <c r="F6" i="1"/>
  <c r="F7" i="1"/>
  <c r="F8" i="1"/>
  <c r="F9" i="1"/>
  <c r="F10" i="1"/>
  <c r="F11" i="1"/>
  <c r="F12" i="1"/>
  <c r="F13" i="1"/>
  <c r="F14" i="1"/>
  <c r="F15" i="1"/>
  <c r="K11" i="1" l="1"/>
  <c r="L11" i="1"/>
  <c r="M11" i="1"/>
  <c r="K9" i="1"/>
  <c r="L9" i="1"/>
  <c r="M9" i="1"/>
  <c r="L6" i="1"/>
  <c r="M6" i="1" s="1"/>
  <c r="L14" i="1"/>
  <c r="M14" i="1" s="1"/>
  <c r="M7" i="1"/>
</calcChain>
</file>

<file path=xl/sharedStrings.xml><?xml version="1.0" encoding="utf-8"?>
<sst xmlns="http://schemas.openxmlformats.org/spreadsheetml/2006/main" count="34" uniqueCount="30">
  <si>
    <t>SALARY SHEET</t>
  </si>
  <si>
    <t xml:space="preserve">NAME </t>
  </si>
  <si>
    <t>DESIGNATION</t>
  </si>
  <si>
    <t>BASIC PAYS</t>
  </si>
  <si>
    <t>PAID DAY</t>
  </si>
  <si>
    <t>OT</t>
  </si>
  <si>
    <t>CMB</t>
  </si>
  <si>
    <t>HRA</t>
  </si>
  <si>
    <t>TA</t>
  </si>
  <si>
    <t>DA</t>
  </si>
  <si>
    <t>GROSS SALARY</t>
  </si>
  <si>
    <t>PF</t>
  </si>
  <si>
    <t>PT</t>
  </si>
  <si>
    <t>NET SALARY</t>
  </si>
  <si>
    <t>NAMAN</t>
  </si>
  <si>
    <t>MANAGER</t>
  </si>
  <si>
    <t>RHAUL</t>
  </si>
  <si>
    <t>IT</t>
  </si>
  <si>
    <t>ROHIT</t>
  </si>
  <si>
    <t>HR</t>
  </si>
  <si>
    <t>PRATAP</t>
  </si>
  <si>
    <t>WHOLESALER</t>
  </si>
  <si>
    <t>MEERA</t>
  </si>
  <si>
    <t>SALESMAN</t>
  </si>
  <si>
    <t>GAURI</t>
  </si>
  <si>
    <t>SUPERVISOR</t>
  </si>
  <si>
    <t>KARAN</t>
  </si>
  <si>
    <t>KIRAN</t>
  </si>
  <si>
    <t>RANI</t>
  </si>
  <si>
    <t>HARINI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</si>
</sst>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rial Unicode MS"/>
    </font>
    <font>
      <b/>
      <sz val="10"/>
      <color theme="0"/>
      <name val="Arial Unicode MS"/>
    </font>
    <font>
      <b/>
      <sz val="11"/>
      <color theme="1"/>
      <name val="Calibri"/>
      <family val="2"/>
    </font>
    <font>
      <b/>
      <sz val="48"/>
      <color theme="1"/>
      <name val="Cambria"/>
      <family val="1"/>
    </font>
    <font>
      <b/>
      <i/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22" fontId="6" fillId="0" borderId="1" xfId="0" applyNumberFormat="1" applyFont="1" applyBorder="1" applyAlignment="1">
      <alignment vertical="center" wrapText="1"/>
    </xf>
    <xf numFmtId="18" fontId="6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2978-1EB7-4960-8F03-031E2D7EC129}">
  <dimension ref="A1:M15"/>
  <sheetViews>
    <sheetView tabSelected="1" workbookViewId="0">
      <selection activeCell="Q5" sqref="Q5"/>
    </sheetView>
  </sheetViews>
  <sheetFormatPr defaultRowHeight="14.4"/>
  <cols>
    <col min="2" max="2" width="14.5546875" customWidth="1"/>
    <col min="3" max="3" width="11.21875" customWidth="1"/>
    <col min="4" max="4" width="9.6640625" customWidth="1"/>
    <col min="6" max="6" width="13.6640625" customWidth="1"/>
    <col min="10" max="10" width="18.33203125" customWidth="1"/>
    <col min="11" max="11" width="12.77734375" customWidth="1"/>
    <col min="12" max="12" width="10.44140625" customWidth="1"/>
    <col min="13" max="13" width="13.6640625" customWidth="1"/>
  </cols>
  <sheetData>
    <row r="1" spans="1:1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"/>
      <c r="B4" s="2"/>
    </row>
    <row r="5" spans="1:13" ht="21.6" customHeight="1">
      <c r="A5" s="3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</row>
    <row r="6" spans="1:13">
      <c r="A6" s="6" t="s">
        <v>14</v>
      </c>
      <c r="B6" s="8" t="s">
        <v>15</v>
      </c>
      <c r="C6" s="14">
        <v>12000</v>
      </c>
      <c r="D6" s="14">
        <v>25</v>
      </c>
      <c r="E6" s="14">
        <v>12</v>
      </c>
      <c r="F6" s="15">
        <f>(C6/31)*D6+(C6/31/8)*E6</f>
        <v>10258.064516129032</v>
      </c>
      <c r="G6" s="16">
        <f>C6*20%</f>
        <v>2400</v>
      </c>
      <c r="H6" s="16">
        <f>C6*15%</f>
        <v>1800</v>
      </c>
      <c r="I6" s="16">
        <f>C6*10%</f>
        <v>1200</v>
      </c>
      <c r="J6" s="15">
        <f>SUM(F6:I6)</f>
        <v>15658.064516129032</v>
      </c>
      <c r="K6" s="20">
        <f>J6*5%</f>
        <v>782.9032258064517</v>
      </c>
      <c r="L6" s="20">
        <f>J6*5%</f>
        <v>782.9032258064517</v>
      </c>
      <c r="M6" s="16">
        <f>J6-K6-L6</f>
        <v>14092.258064516129</v>
      </c>
    </row>
    <row r="7" spans="1:13">
      <c r="A7" s="7" t="s">
        <v>16</v>
      </c>
      <c r="B7" s="9" t="s">
        <v>17</v>
      </c>
      <c r="C7" s="17">
        <v>15000</v>
      </c>
      <c r="D7" s="17">
        <v>23</v>
      </c>
      <c r="E7" s="17">
        <v>15</v>
      </c>
      <c r="F7" s="18">
        <f t="shared" ref="F7:F15" si="0">(C7/31)*D7+(C7/31/8)*E7</f>
        <v>12036.290322580646</v>
      </c>
      <c r="G7" s="19">
        <f t="shared" ref="G7:G15" si="1">C7*20%</f>
        <v>3000</v>
      </c>
      <c r="H7" s="19">
        <f t="shared" ref="H7:H15" si="2">C7*15%</f>
        <v>2250</v>
      </c>
      <c r="I7" s="19">
        <f t="shared" ref="I7:I15" si="3">C7*10%</f>
        <v>1500</v>
      </c>
      <c r="J7" s="18">
        <f t="shared" ref="J7:J15" si="4">SUM(F7:I7)</f>
        <v>18786.290322580644</v>
      </c>
      <c r="K7" s="21">
        <f t="shared" ref="K7:K15" si="5">J7*5%</f>
        <v>939.3145161290322</v>
      </c>
      <c r="L7" s="21">
        <f t="shared" ref="L7:L15" si="6">J7*5%</f>
        <v>939.3145161290322</v>
      </c>
      <c r="M7" s="19">
        <f t="shared" ref="M7:M15" si="7">J7-K7-L7</f>
        <v>16907.661290322583</v>
      </c>
    </row>
    <row r="8" spans="1:13">
      <c r="A8" s="7" t="s">
        <v>18</v>
      </c>
      <c r="B8" s="10" t="s">
        <v>19</v>
      </c>
      <c r="C8" s="17">
        <v>18000</v>
      </c>
      <c r="D8" s="17">
        <v>21</v>
      </c>
      <c r="E8" s="17">
        <v>20</v>
      </c>
      <c r="F8" s="18">
        <f t="shared" si="0"/>
        <v>13645.161290322581</v>
      </c>
      <c r="G8" s="19">
        <f t="shared" si="1"/>
        <v>3600</v>
      </c>
      <c r="H8" s="19">
        <f t="shared" si="2"/>
        <v>2700</v>
      </c>
      <c r="I8" s="19">
        <f t="shared" si="3"/>
        <v>1800</v>
      </c>
      <c r="J8" s="18">
        <f t="shared" si="4"/>
        <v>21745.161290322583</v>
      </c>
      <c r="K8" s="21">
        <f t="shared" si="5"/>
        <v>1087.2580645161293</v>
      </c>
      <c r="L8" s="21">
        <f t="shared" si="6"/>
        <v>1087.2580645161293</v>
      </c>
      <c r="M8" s="19">
        <f t="shared" si="7"/>
        <v>19570.645161290326</v>
      </c>
    </row>
    <row r="9" spans="1:13">
      <c r="A9" s="7" t="s">
        <v>20</v>
      </c>
      <c r="B9" s="11" t="s">
        <v>21</v>
      </c>
      <c r="C9" s="17">
        <v>21000</v>
      </c>
      <c r="D9" s="17">
        <v>20</v>
      </c>
      <c r="E9" s="17">
        <v>15</v>
      </c>
      <c r="F9" s="18">
        <f t="shared" si="0"/>
        <v>14818.548387096773</v>
      </c>
      <c r="G9" s="19">
        <f t="shared" si="1"/>
        <v>4200</v>
      </c>
      <c r="H9" s="19">
        <f t="shared" si="2"/>
        <v>3150</v>
      </c>
      <c r="I9" s="19">
        <f t="shared" si="3"/>
        <v>2100</v>
      </c>
      <c r="J9" s="18">
        <f t="shared" si="4"/>
        <v>24268.548387096773</v>
      </c>
      <c r="K9" s="21">
        <f t="shared" si="5"/>
        <v>1213.4274193548388</v>
      </c>
      <c r="L9" s="21">
        <f t="shared" si="6"/>
        <v>1213.4274193548388</v>
      </c>
      <c r="M9" s="19">
        <f t="shared" si="7"/>
        <v>21841.693548387098</v>
      </c>
    </row>
    <row r="10" spans="1:13">
      <c r="A10" s="7" t="s">
        <v>22</v>
      </c>
      <c r="B10" s="12" t="s">
        <v>23</v>
      </c>
      <c r="C10" s="17">
        <v>24000</v>
      </c>
      <c r="D10" s="17">
        <v>26</v>
      </c>
      <c r="E10" s="17">
        <v>19</v>
      </c>
      <c r="F10" s="18">
        <f t="shared" si="0"/>
        <v>21967.741935483875</v>
      </c>
      <c r="G10" s="19">
        <f t="shared" si="1"/>
        <v>4800</v>
      </c>
      <c r="H10" s="19">
        <f t="shared" si="2"/>
        <v>3600</v>
      </c>
      <c r="I10" s="19">
        <f t="shared" si="3"/>
        <v>2400</v>
      </c>
      <c r="J10" s="18">
        <f t="shared" si="4"/>
        <v>32767.741935483875</v>
      </c>
      <c r="K10" s="21">
        <f t="shared" si="5"/>
        <v>1638.3870967741939</v>
      </c>
      <c r="L10" s="21">
        <f t="shared" si="6"/>
        <v>1638.3870967741939</v>
      </c>
      <c r="M10" s="19">
        <f t="shared" si="7"/>
        <v>29490.967741935488</v>
      </c>
    </row>
    <row r="11" spans="1:13">
      <c r="A11" s="7" t="s">
        <v>24</v>
      </c>
      <c r="B11" s="9" t="s">
        <v>25</v>
      </c>
      <c r="C11" s="17">
        <v>27000</v>
      </c>
      <c r="D11" s="17">
        <v>28</v>
      </c>
      <c r="E11" s="17">
        <v>14</v>
      </c>
      <c r="F11" s="18">
        <f t="shared" si="0"/>
        <v>25911.290322580648</v>
      </c>
      <c r="G11" s="19">
        <f t="shared" si="1"/>
        <v>5400</v>
      </c>
      <c r="H11" s="19">
        <f t="shared" si="2"/>
        <v>4050</v>
      </c>
      <c r="I11" s="19">
        <f t="shared" si="3"/>
        <v>2700</v>
      </c>
      <c r="J11" s="18">
        <f t="shared" si="4"/>
        <v>38061.290322580651</v>
      </c>
      <c r="K11" s="21">
        <f t="shared" si="5"/>
        <v>1903.0645161290327</v>
      </c>
      <c r="L11" s="21">
        <f t="shared" si="6"/>
        <v>1903.0645161290327</v>
      </c>
      <c r="M11" s="19">
        <f t="shared" si="7"/>
        <v>34255.161290322591</v>
      </c>
    </row>
    <row r="12" spans="1:13">
      <c r="A12" s="7" t="s">
        <v>26</v>
      </c>
      <c r="B12" s="9" t="s">
        <v>17</v>
      </c>
      <c r="C12" s="17">
        <v>30000</v>
      </c>
      <c r="D12" s="17">
        <v>27</v>
      </c>
      <c r="E12" s="17">
        <v>50</v>
      </c>
      <c r="F12" s="18">
        <f t="shared" si="0"/>
        <v>32177.419354838708</v>
      </c>
      <c r="G12" s="19">
        <f t="shared" si="1"/>
        <v>6000</v>
      </c>
      <c r="H12" s="19">
        <f t="shared" si="2"/>
        <v>4500</v>
      </c>
      <c r="I12" s="19">
        <f t="shared" si="3"/>
        <v>3000</v>
      </c>
      <c r="J12" s="18">
        <f t="shared" si="4"/>
        <v>45677.419354838712</v>
      </c>
      <c r="K12" s="21">
        <f t="shared" si="5"/>
        <v>2283.8709677419356</v>
      </c>
      <c r="L12" s="21">
        <f t="shared" si="6"/>
        <v>2283.8709677419356</v>
      </c>
      <c r="M12" s="19">
        <f t="shared" si="7"/>
        <v>41109.677419354834</v>
      </c>
    </row>
    <row r="13" spans="1:13">
      <c r="A13" s="7" t="s">
        <v>27</v>
      </c>
      <c r="B13" s="10" t="s">
        <v>19</v>
      </c>
      <c r="C13" s="17">
        <v>33000</v>
      </c>
      <c r="D13" s="17">
        <v>22</v>
      </c>
      <c r="E13" s="17">
        <v>23</v>
      </c>
      <c r="F13" s="18">
        <f t="shared" si="0"/>
        <v>26479.83870967742</v>
      </c>
      <c r="G13" s="19">
        <f t="shared" si="1"/>
        <v>6600</v>
      </c>
      <c r="H13" s="19">
        <f t="shared" si="2"/>
        <v>4950</v>
      </c>
      <c r="I13" s="19">
        <f t="shared" si="3"/>
        <v>3300</v>
      </c>
      <c r="J13" s="18">
        <f t="shared" si="4"/>
        <v>41329.838709677424</v>
      </c>
      <c r="K13" s="21">
        <f t="shared" si="5"/>
        <v>2066.4919354838712</v>
      </c>
      <c r="L13" s="21">
        <f t="shared" si="6"/>
        <v>2066.4919354838712</v>
      </c>
      <c r="M13" s="19">
        <f t="shared" si="7"/>
        <v>37196.854838709682</v>
      </c>
    </row>
    <row r="14" spans="1:13">
      <c r="A14" s="7" t="s">
        <v>28</v>
      </c>
      <c r="B14" s="11" t="s">
        <v>21</v>
      </c>
      <c r="C14" s="17">
        <v>36000</v>
      </c>
      <c r="D14" s="17">
        <v>24</v>
      </c>
      <c r="E14" s="17">
        <v>24</v>
      </c>
      <c r="F14" s="18">
        <f t="shared" si="0"/>
        <v>31354.83870967742</v>
      </c>
      <c r="G14" s="19">
        <f t="shared" si="1"/>
        <v>7200</v>
      </c>
      <c r="H14" s="19">
        <f t="shared" si="2"/>
        <v>5400</v>
      </c>
      <c r="I14" s="19">
        <f t="shared" si="3"/>
        <v>3600</v>
      </c>
      <c r="J14" s="18">
        <f t="shared" si="4"/>
        <v>47554.838709677424</v>
      </c>
      <c r="K14" s="21">
        <f t="shared" si="5"/>
        <v>2377.7419354838712</v>
      </c>
      <c r="L14" s="21">
        <f t="shared" si="6"/>
        <v>2377.7419354838712</v>
      </c>
      <c r="M14" s="19">
        <f t="shared" si="7"/>
        <v>42799.354838709682</v>
      </c>
    </row>
    <row r="15" spans="1:13">
      <c r="A15" s="7" t="s">
        <v>29</v>
      </c>
      <c r="B15" s="12" t="s">
        <v>23</v>
      </c>
      <c r="C15" s="17">
        <v>39000</v>
      </c>
      <c r="D15" s="17">
        <v>29</v>
      </c>
      <c r="E15" s="17">
        <v>56</v>
      </c>
      <c r="F15" s="18">
        <f t="shared" si="0"/>
        <v>45290.322580645159</v>
      </c>
      <c r="G15" s="19">
        <f t="shared" si="1"/>
        <v>7800</v>
      </c>
      <c r="H15" s="19">
        <f t="shared" si="2"/>
        <v>5850</v>
      </c>
      <c r="I15" s="19">
        <f t="shared" si="3"/>
        <v>3900</v>
      </c>
      <c r="J15" s="18">
        <f t="shared" si="4"/>
        <v>62840.322580645159</v>
      </c>
      <c r="K15" s="21">
        <f t="shared" si="5"/>
        <v>3142.016129032258</v>
      </c>
      <c r="L15" s="21">
        <f t="shared" si="6"/>
        <v>3142.016129032258</v>
      </c>
      <c r="M15" s="19">
        <f t="shared" si="7"/>
        <v>56556.290322580644</v>
      </c>
    </row>
  </sheetData>
  <mergeCells count="1">
    <mergeCell ref="A1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Abheenit Vishwakarma</dc:creator>
  <cp:lastModifiedBy>Abheenit Vishwakarma</cp:lastModifiedBy>
  <dcterms:created xsi:type="dcterms:W3CDTF">2026-09-11T04:06:20Z</dcterms:created>
  <dcterms:modified xsi:type="dcterms:W3CDTF">2026-09-19T12:10:59Z</dcterms:modified>
</cp:coreProperties>
</file>