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heenit Vishwakarma\Downloads\"/>
    </mc:Choice>
  </mc:AlternateContent>
  <xr:revisionPtr revIDLastSave="0" documentId="8_{968A29FE-A9F3-4DDA-A069-B573607CAAA1}" xr6:coauthVersionLast="47" xr6:coauthVersionMax="47" xr10:uidLastSave="{00000000-0000-0000-0000-000000000000}"/>
  <bookViews>
    <workbookView xWindow="-108" yWindow="-108" windowWidth="23256" windowHeight="12456" activeTab="2" xr2:uid="{F760767C-44BA-495B-B48C-5A634878AF76}"/>
  </bookViews>
  <sheets>
    <sheet name="Sheet1" sheetId="1" r:id="rId1"/>
    <sheet name="Sheet2" sheetId="2" r:id="rId2"/>
    <sheet name="Sheet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" i="3" l="1"/>
  <c r="H8" i="3"/>
  <c r="H9" i="3"/>
  <c r="H10" i="3"/>
  <c r="H11" i="3"/>
  <c r="H12" i="3"/>
  <c r="H13" i="3"/>
  <c r="H14" i="3"/>
  <c r="H15" i="3"/>
  <c r="H16" i="3"/>
  <c r="H17" i="3"/>
  <c r="H6" i="3"/>
  <c r="G16" i="3"/>
  <c r="I16" i="3" s="1"/>
  <c r="G17" i="3"/>
  <c r="I17" i="3" s="1"/>
  <c r="G7" i="3"/>
  <c r="I7" i="3" s="1"/>
  <c r="G8" i="3"/>
  <c r="I8" i="3" s="1"/>
  <c r="G9" i="3"/>
  <c r="I9" i="3" s="1"/>
  <c r="G10" i="3"/>
  <c r="I10" i="3" s="1"/>
  <c r="G11" i="3"/>
  <c r="I11" i="3" s="1"/>
  <c r="G12" i="3"/>
  <c r="I12" i="3" s="1"/>
  <c r="G13" i="3"/>
  <c r="I13" i="3" s="1"/>
  <c r="G14" i="3"/>
  <c r="I14" i="3" s="1"/>
  <c r="G15" i="3"/>
  <c r="I15" i="3" s="1"/>
  <c r="G6" i="3"/>
  <c r="I6" i="3" s="1"/>
  <c r="B10" i="3"/>
  <c r="B10" i="2"/>
  <c r="H10" i="1"/>
  <c r="B10" i="1"/>
</calcChain>
</file>

<file path=xl/sharedStrings.xml><?xml version="1.0" encoding="utf-8"?>
<sst xmlns="http://schemas.openxmlformats.org/spreadsheetml/2006/main" count="25" uniqueCount="15">
  <si>
    <t>LOAN AMOUNT</t>
  </si>
  <si>
    <t xml:space="preserve">MONTH </t>
  </si>
  <si>
    <t xml:space="preserve">EMI </t>
  </si>
  <si>
    <t>EMI CALCULATION IN EXCEL</t>
  </si>
  <si>
    <t>INTEREST RATE</t>
  </si>
  <si>
    <t>FUTURE VALUE -INVESTMENT RETURN</t>
  </si>
  <si>
    <t>MONTH</t>
  </si>
  <si>
    <t>EMI ( PMT )</t>
  </si>
  <si>
    <t>FV</t>
  </si>
  <si>
    <t>PV ( PRINCIPAL VALUE )</t>
  </si>
  <si>
    <t>PV</t>
  </si>
  <si>
    <t>IPMT &amp; PPMT</t>
  </si>
  <si>
    <t>IPMT</t>
  </si>
  <si>
    <t>PPMT</t>
  </si>
  <si>
    <t>EMI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</si>
</sst>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[$₹-4009]\ * #,##0.00_ ;_ [$₹-4009]\ * \-#,##0.00_ ;_ [$₹-4009]\ * &quot;-&quot;??_ ;_ @_ "/>
  </numFmts>
  <fonts count="3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9" fontId="0" fillId="0" borderId="0" xfId="0" applyNumberFormat="1"/>
    <xf numFmtId="164" fontId="0" fillId="0" borderId="0" xfId="0" applyNumberFormat="1"/>
    <xf numFmtId="0" fontId="1" fillId="0" borderId="0" xfId="0" applyFont="1" applyAlignment="1">
      <alignment vertical="center"/>
    </xf>
    <xf numFmtId="0" fontId="2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42FC52-1FB6-44AB-94EB-463FBABD0116}">
  <dimension ref="A1:M10"/>
  <sheetViews>
    <sheetView zoomScale="130" zoomScaleNormal="130" workbookViewId="0">
      <selection activeCell="M14" sqref="M14"/>
    </sheetView>
  </sheetViews>
  <sheetFormatPr defaultRowHeight="14.4" x14ac:dyDescent="0.3"/>
  <cols>
    <col min="1" max="1" width="14" bestFit="1" customWidth="1"/>
    <col min="2" max="2" width="11.33203125" bestFit="1" customWidth="1"/>
    <col min="7" max="7" width="13.6640625" bestFit="1" customWidth="1"/>
    <col min="8" max="8" width="14" bestFit="1" customWidth="1"/>
  </cols>
  <sheetData>
    <row r="1" spans="1:13" ht="14.4" customHeight="1" x14ac:dyDescent="0.3">
      <c r="A1" s="4" t="s">
        <v>3</v>
      </c>
      <c r="B1" s="4"/>
      <c r="C1" s="4"/>
      <c r="D1" s="4"/>
      <c r="G1" s="4" t="s">
        <v>5</v>
      </c>
      <c r="H1" s="4"/>
      <c r="I1" s="4"/>
      <c r="J1" s="4"/>
      <c r="K1" s="4"/>
      <c r="L1" s="4"/>
      <c r="M1" s="4"/>
    </row>
    <row r="2" spans="1:13" ht="14.4" customHeight="1" x14ac:dyDescent="0.3">
      <c r="A2" s="4"/>
      <c r="B2" s="4"/>
      <c r="C2" s="4"/>
      <c r="D2" s="4"/>
      <c r="G2" s="4"/>
      <c r="H2" s="4"/>
      <c r="I2" s="4"/>
      <c r="J2" s="4"/>
      <c r="K2" s="4"/>
      <c r="L2" s="4"/>
      <c r="M2" s="4"/>
    </row>
    <row r="3" spans="1:13" ht="14.4" customHeight="1" x14ac:dyDescent="0.3">
      <c r="A3" s="3"/>
      <c r="B3" s="3"/>
      <c r="C3" s="3"/>
      <c r="D3" s="3"/>
    </row>
    <row r="5" spans="1:13" x14ac:dyDescent="0.3">
      <c r="A5" t="s">
        <v>0</v>
      </c>
      <c r="B5">
        <v>1000000</v>
      </c>
      <c r="G5" t="s">
        <v>4</v>
      </c>
      <c r="H5" s="1">
        <v>0.1</v>
      </c>
    </row>
    <row r="6" spans="1:13" x14ac:dyDescent="0.3">
      <c r="A6" t="s">
        <v>4</v>
      </c>
      <c r="B6" s="1">
        <v>0.1</v>
      </c>
      <c r="G6" t="s">
        <v>6</v>
      </c>
      <c r="H6">
        <v>60</v>
      </c>
    </row>
    <row r="7" spans="1:13" x14ac:dyDescent="0.3">
      <c r="A7" t="s">
        <v>1</v>
      </c>
      <c r="B7">
        <v>60</v>
      </c>
      <c r="G7" t="s">
        <v>7</v>
      </c>
      <c r="H7">
        <v>10000</v>
      </c>
    </row>
    <row r="10" spans="1:13" x14ac:dyDescent="0.3">
      <c r="A10" t="s">
        <v>2</v>
      </c>
      <c r="B10" s="2">
        <f>PMT(B6/12,B7,-B5)</f>
        <v>21247.044711268278</v>
      </c>
      <c r="G10" t="s">
        <v>8</v>
      </c>
      <c r="H10" s="2">
        <f>FV(H5/12,H6,-H7)</f>
        <v>774370.72173430165</v>
      </c>
    </row>
  </sheetData>
  <mergeCells count="2">
    <mergeCell ref="A1:D2"/>
    <mergeCell ref="G1:M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3E74AE-CE48-4EFC-98C7-53A354ADE466}">
  <dimension ref="A1:G10"/>
  <sheetViews>
    <sheetView zoomScale="130" zoomScaleNormal="130" workbookViewId="0">
      <selection activeCell="A21" sqref="A21"/>
    </sheetView>
  </sheetViews>
  <sheetFormatPr defaultRowHeight="14.4" x14ac:dyDescent="0.3"/>
  <cols>
    <col min="1" max="1" width="13.6640625" bestFit="1" customWidth="1"/>
    <col min="2" max="2" width="12.33203125" bestFit="1" customWidth="1"/>
  </cols>
  <sheetData>
    <row r="1" spans="1:7" x14ac:dyDescent="0.3">
      <c r="A1" s="4" t="s">
        <v>9</v>
      </c>
      <c r="B1" s="4"/>
      <c r="C1" s="4"/>
      <c r="D1" s="4"/>
      <c r="E1" s="4"/>
      <c r="F1" s="4"/>
      <c r="G1" s="4"/>
    </row>
    <row r="2" spans="1:7" x14ac:dyDescent="0.3">
      <c r="A2" s="4"/>
      <c r="B2" s="4"/>
      <c r="C2" s="4"/>
      <c r="D2" s="4"/>
      <c r="E2" s="4"/>
      <c r="F2" s="4"/>
      <c r="G2" s="4"/>
    </row>
    <row r="3" spans="1:7" ht="15.6" customHeight="1" x14ac:dyDescent="0.3"/>
    <row r="5" spans="1:7" x14ac:dyDescent="0.3">
      <c r="A5" t="s">
        <v>4</v>
      </c>
      <c r="B5" s="1">
        <v>0.1</v>
      </c>
    </row>
    <row r="6" spans="1:7" x14ac:dyDescent="0.3">
      <c r="A6" t="s">
        <v>6</v>
      </c>
      <c r="B6">
        <v>12</v>
      </c>
    </row>
    <row r="7" spans="1:7" x14ac:dyDescent="0.3">
      <c r="A7" t="s">
        <v>7</v>
      </c>
      <c r="B7">
        <v>10000</v>
      </c>
    </row>
    <row r="10" spans="1:7" x14ac:dyDescent="0.3">
      <c r="A10" t="s">
        <v>10</v>
      </c>
      <c r="B10" s="2">
        <f>PV(B5/12,B6,-B7)</f>
        <v>113745.08425124008</v>
      </c>
    </row>
  </sheetData>
  <mergeCells count="1">
    <mergeCell ref="A1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E5513D-B8AE-4769-A0AB-E32E0275C670}">
  <dimension ref="A1:L17"/>
  <sheetViews>
    <sheetView tabSelected="1" zoomScale="130" zoomScaleNormal="130" workbookViewId="0">
      <selection activeCell="M11" sqref="M11"/>
    </sheetView>
  </sheetViews>
  <sheetFormatPr defaultRowHeight="14.4" x14ac:dyDescent="0.3"/>
  <cols>
    <col min="1" max="1" width="14" bestFit="1" customWidth="1"/>
    <col min="2" max="2" width="12.33203125" bestFit="1" customWidth="1"/>
    <col min="7" max="7" width="10.33203125" bestFit="1" customWidth="1"/>
    <col min="8" max="9" width="11.33203125" bestFit="1" customWidth="1"/>
  </cols>
  <sheetData>
    <row r="1" spans="1:12" x14ac:dyDescent="0.3">
      <c r="A1" s="4" t="s">
        <v>3</v>
      </c>
      <c r="B1" s="4"/>
      <c r="C1" s="4"/>
      <c r="D1" s="4"/>
      <c r="F1" s="4" t="s">
        <v>11</v>
      </c>
      <c r="G1" s="4"/>
      <c r="H1" s="4"/>
      <c r="I1" s="4"/>
      <c r="J1" s="4"/>
      <c r="K1" s="4"/>
      <c r="L1" s="4"/>
    </row>
    <row r="2" spans="1:12" x14ac:dyDescent="0.3">
      <c r="A2" s="4"/>
      <c r="B2" s="4"/>
      <c r="C2" s="4"/>
      <c r="D2" s="4"/>
      <c r="F2" s="4"/>
      <c r="G2" s="4"/>
      <c r="H2" s="4"/>
      <c r="I2" s="4"/>
      <c r="J2" s="4"/>
      <c r="K2" s="4"/>
      <c r="L2" s="4"/>
    </row>
    <row r="3" spans="1:12" ht="15.6" customHeight="1" x14ac:dyDescent="0.3">
      <c r="A3" s="3"/>
      <c r="B3" s="3"/>
      <c r="C3" s="3"/>
      <c r="D3" s="3"/>
    </row>
    <row r="5" spans="1:12" x14ac:dyDescent="0.3">
      <c r="A5" t="s">
        <v>0</v>
      </c>
      <c r="B5">
        <v>150000</v>
      </c>
      <c r="F5" t="s">
        <v>6</v>
      </c>
      <c r="G5" t="s">
        <v>12</v>
      </c>
      <c r="H5" t="s">
        <v>13</v>
      </c>
      <c r="I5" t="s">
        <v>14</v>
      </c>
    </row>
    <row r="6" spans="1:12" x14ac:dyDescent="0.3">
      <c r="A6" t="s">
        <v>4</v>
      </c>
      <c r="B6" s="1">
        <v>0.08</v>
      </c>
      <c r="F6">
        <v>1</v>
      </c>
      <c r="G6" s="2">
        <f t="shared" ref="G6:G17" si="0">IPMT($B$6/12,$F6,$B$7,-$B$5)</f>
        <v>1000.0000000000001</v>
      </c>
      <c r="H6" s="2">
        <f t="shared" ref="H6:H17" si="1">PPMT($B$6/12,$F6,$B$7,-$B$5)</f>
        <v>12048.264362813159</v>
      </c>
      <c r="I6" s="2">
        <f>G6+H6</f>
        <v>13048.264362813159</v>
      </c>
    </row>
    <row r="7" spans="1:12" x14ac:dyDescent="0.3">
      <c r="A7" t="s">
        <v>1</v>
      </c>
      <c r="B7">
        <v>12</v>
      </c>
      <c r="F7">
        <v>2</v>
      </c>
      <c r="G7" s="2">
        <f t="shared" si="0"/>
        <v>919.67823758124575</v>
      </c>
      <c r="H7" s="2">
        <f t="shared" si="1"/>
        <v>12128.586125231914</v>
      </c>
      <c r="I7" s="2">
        <f t="shared" ref="I7:I17" si="2">G7+H7</f>
        <v>13048.264362813159</v>
      </c>
    </row>
    <row r="8" spans="1:12" x14ac:dyDescent="0.3">
      <c r="F8">
        <v>3</v>
      </c>
      <c r="G8" s="2">
        <f t="shared" si="0"/>
        <v>838.82099674636606</v>
      </c>
      <c r="H8" s="2">
        <f t="shared" si="1"/>
        <v>12209.443366066793</v>
      </c>
      <c r="I8" s="2">
        <f t="shared" si="2"/>
        <v>13048.264362813159</v>
      </c>
    </row>
    <row r="9" spans="1:12" x14ac:dyDescent="0.3">
      <c r="F9">
        <v>4</v>
      </c>
      <c r="G9" s="2">
        <f t="shared" si="0"/>
        <v>757.42470763925417</v>
      </c>
      <c r="H9" s="2">
        <f t="shared" si="1"/>
        <v>12290.839655173904</v>
      </c>
      <c r="I9" s="2">
        <f t="shared" si="2"/>
        <v>13048.264362813159</v>
      </c>
    </row>
    <row r="10" spans="1:12" x14ac:dyDescent="0.3">
      <c r="A10" t="s">
        <v>2</v>
      </c>
      <c r="B10" s="2">
        <f>PMT(B6/12,B7,-B5)</f>
        <v>13048.264362813159</v>
      </c>
      <c r="F10">
        <v>5</v>
      </c>
      <c r="G10" s="2">
        <f t="shared" si="0"/>
        <v>675.48577660476144</v>
      </c>
      <c r="H10" s="2">
        <f t="shared" si="1"/>
        <v>12372.778586208397</v>
      </c>
      <c r="I10" s="2">
        <f t="shared" si="2"/>
        <v>13048.264362813157</v>
      </c>
    </row>
    <row r="11" spans="1:12" x14ac:dyDescent="0.3">
      <c r="F11">
        <v>6</v>
      </c>
      <c r="G11" s="2">
        <f t="shared" si="0"/>
        <v>593.0005860300389</v>
      </c>
      <c r="H11" s="2">
        <f t="shared" si="1"/>
        <v>12455.263776783122</v>
      </c>
      <c r="I11" s="2">
        <f t="shared" si="2"/>
        <v>13048.264362813161</v>
      </c>
    </row>
    <row r="12" spans="1:12" x14ac:dyDescent="0.3">
      <c r="F12">
        <v>7</v>
      </c>
      <c r="G12" s="2">
        <f t="shared" si="0"/>
        <v>509.96549418481806</v>
      </c>
      <c r="H12" s="2">
        <f t="shared" si="1"/>
        <v>12538.298868628342</v>
      </c>
      <c r="I12" s="2">
        <f t="shared" si="2"/>
        <v>13048.264362813161</v>
      </c>
    </row>
    <row r="13" spans="1:12" x14ac:dyDescent="0.3">
      <c r="F13">
        <v>8</v>
      </c>
      <c r="G13" s="2">
        <f t="shared" si="0"/>
        <v>426.37683506062911</v>
      </c>
      <c r="H13" s="2">
        <f t="shared" si="1"/>
        <v>12621.887527752529</v>
      </c>
      <c r="I13" s="2">
        <f t="shared" si="2"/>
        <v>13048.264362813159</v>
      </c>
    </row>
    <row r="14" spans="1:12" x14ac:dyDescent="0.3">
      <c r="F14">
        <v>9</v>
      </c>
      <c r="G14" s="2">
        <f t="shared" si="0"/>
        <v>342.23091820894552</v>
      </c>
      <c r="H14" s="2">
        <f t="shared" si="1"/>
        <v>12706.033444604214</v>
      </c>
      <c r="I14" s="2">
        <f t="shared" si="2"/>
        <v>13048.264362813159</v>
      </c>
    </row>
    <row r="15" spans="1:12" x14ac:dyDescent="0.3">
      <c r="F15">
        <v>10</v>
      </c>
      <c r="G15" s="2">
        <f t="shared" si="0"/>
        <v>257.52402857825075</v>
      </c>
      <c r="H15" s="2">
        <f t="shared" si="1"/>
        <v>12790.74033423491</v>
      </c>
      <c r="I15" s="2">
        <f t="shared" si="2"/>
        <v>13048.264362813161</v>
      </c>
    </row>
    <row r="16" spans="1:12" x14ac:dyDescent="0.3">
      <c r="F16">
        <v>11</v>
      </c>
      <c r="G16" s="2">
        <f t="shared" si="0"/>
        <v>172.25242635001803</v>
      </c>
      <c r="H16" s="2">
        <f t="shared" si="1"/>
        <v>12876.011936463141</v>
      </c>
      <c r="I16" s="2">
        <f t="shared" si="2"/>
        <v>13048.264362813159</v>
      </c>
    </row>
    <row r="17" spans="6:9" x14ac:dyDescent="0.3">
      <c r="F17">
        <v>12</v>
      </c>
      <c r="G17" s="2">
        <f t="shared" si="0"/>
        <v>86.412346773597079</v>
      </c>
      <c r="H17" s="2">
        <f t="shared" si="1"/>
        <v>12961.852016039562</v>
      </c>
      <c r="I17" s="2">
        <f t="shared" si="2"/>
        <v>13048.264362813159</v>
      </c>
    </row>
  </sheetData>
  <mergeCells count="2">
    <mergeCell ref="A1:D2"/>
    <mergeCell ref="F1:L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Abheenit Vishwakarma</dc:creator>
  <cp:lastModifiedBy>Abheenit Vishwakarma</cp:lastModifiedBy>
  <dcterms:created xsi:type="dcterms:W3CDTF">2026-05-14T07:23:41Z</dcterms:created>
  <dcterms:modified xsi:type="dcterms:W3CDTF">2026-05-19T04:59:46Z</dcterms:modified>
</cp:coreProperties>
</file>